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<sst xmlns="http://schemas.openxmlformats.org/spreadsheetml/2006/main" count="24" uniqueCount="24">
  <si>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Fahrtenbuch</t>
  </si>
  <si>
    <t>LkW 1,5 t</t>
  </si>
  <si>
    <t>MZ-LL 132</t>
  </si>
  <si>
    <t>Anfangs-Km</t>
  </si>
  <si>
    <t>1. Quartal</t>
  </si>
  <si>
    <t>2. Quartal</t>
  </si>
  <si>
    <t>3. Quartal</t>
  </si>
  <si>
    <t>4. Quartal</t>
  </si>
  <si>
    <t>Jahres-Km</t>
  </si>
  <si>
    <t>Gesamt-Km</t>
  </si>
  <si>
    <t>Durchschnittliche Fahrleistung in den Quartalen</t>
  </si>
  <si>
    <t>Betriebsmittel</t>
  </si>
  <si>
    <t>pro 100 Km</t>
  </si>
  <si>
    <t>Unterhaltung</t>
  </si>
  <si>
    <t>Motoröl [ltr]</t>
  </si>
  <si>
    <t>Benzin [ltr]</t>
  </si>
  <si>
    <t>Inspektion</t>
  </si>
  <si>
    <t>Reperaturen</t>
  </si>
  <si>
    <t>Versicherung</t>
  </si>
  <si>
    <t>Steuer</t>
  </si>
  <si>
    <t>Summe Betriebsmittel</t>
  </si>
  <si>
    <t>Summe Unterhaltung</t>
  </si>
  <si>
    <t>Betriebskosten</t>
  </si>
  <si>
    <t>Kosten pro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</si>
</sst>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16384" width="11.421875" style="3" customWidth="1"/>
  </cols>
  <sheetData>
    <row r="1" spans="1:11" s="2" customFormat="1" ht="12.75">
      <c r="A1" t="s">
        <v>0</v>
      </c>
      <c r="B1"/>
      <c r="C1"/>
      <c r="D1"/>
      <c r="E1"/>
      <c r="F1"/>
      <c r="G1"/>
      <c r="H1"/>
      <c r="I1"/>
      <c r="J1"/>
      <c r="K1"/>
    </row>
    <row r="2" spans="1:11" ht="12.75">
      <c r="A2" t="s">
        <v>1</v>
      </c>
      <c r="B2" t="s">
        <v>2</v>
      </c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2.7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/>
      <c r="I4"/>
      <c r="J4"/>
      <c r="K4"/>
    </row>
    <row r="5" spans="1:11" ht="12.75">
      <c r="A5"/>
      <c r="B5"/>
      <c r="C5"/>
      <c r="D5"/>
      <c r="E5"/>
      <c r="F5"/>
      <c r="G5"/>
      <c r="H5"/>
      <c r="I5"/>
      <c r="J5"/>
      <c r="K5"/>
    </row>
    <row r="6" spans="1:11" ht="12.75">
      <c r="A6">
        <v>45670</v>
      </c>
      <c r="B6">
        <v>8567</v>
      </c>
      <c r="C6">
        <v>12378</v>
      </c>
      <c r="D6">
        <v>8420</v>
      </c>
      <c r="E6">
        <v>9100</v>
      </c>
      <c r="F6" s="4">
        <f>SUM(B6:E6)</f>
        <v>38465</v>
      </c>
      <c r="G6" s="4">
        <f>F6+A6</f>
        <v>84135</v>
      </c>
      <c r="H6"/>
      <c r="I6"/>
      <c r="J6"/>
      <c r="K6"/>
    </row>
    <row r="7" spans="1:11" ht="12.75">
      <c r="A7"/>
      <c r="B7"/>
      <c r="C7"/>
      <c r="D7"/>
      <c r="E7"/>
      <c r="F7"/>
      <c r="G7"/>
      <c r="H7"/>
      <c r="I7"/>
      <c r="J7"/>
      <c r="K7"/>
    </row>
    <row r="8" spans="1:11" ht="12.75">
      <c r="A8"/>
      <c r="B8"/>
      <c r="C8"/>
      <c r="D8"/>
      <c r="E8"/>
      <c r="F8"/>
      <c r="G8"/>
      <c r="H8"/>
      <c r="I8"/>
      <c r="J8"/>
      <c r="K8"/>
    </row>
    <row r="9" spans="1:11" ht="12.75">
      <c r="A9" t="s">
        <v>10</v>
      </c>
      <c r="B9"/>
      <c r="C9"/>
      <c r="D9"/>
      <c r="E9" s="4">
        <f>AVERAGE(B6:E6)</f>
        <v>9616.25</v>
      </c>
      <c r="F9"/>
      <c r="G9"/>
      <c r="H9"/>
      <c r="I9"/>
      <c r="J9"/>
      <c r="K9"/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 t="s">
        <v>11</v>
      </c>
      <c r="B12"/>
      <c r="C12" t="s">
        <v>12</v>
      </c>
      <c r="D12"/>
      <c r="E12" t="s">
        <v>13</v>
      </c>
      <c r="F12"/>
      <c r="G12"/>
      <c r="H12"/>
      <c r="I12"/>
      <c r="J12"/>
      <c r="K12"/>
    </row>
    <row r="13" spans="1:11" ht="12.75">
      <c r="A13" t="s">
        <v>14</v>
      </c>
      <c r="B13">
        <v>150</v>
      </c>
      <c r="C13" s="4">
        <f>B13*100/F6</f>
        <v>0.38996490315871574</v>
      </c>
      <c r="D13"/>
      <c r="E13" t="s">
        <v>16</v>
      </c>
      <c r="F13">
        <v>1845</v>
      </c>
      <c r="G13"/>
      <c r="H13"/>
      <c r="I13"/>
      <c r="J13"/>
      <c r="K13"/>
    </row>
    <row r="14" spans="1:11" ht="12.75">
      <c r="A14" t="s">
        <v>15</v>
      </c>
      <c r="B14">
        <v>4800</v>
      </c>
      <c r="C14" s="4">
        <f>B14*100/F6</f>
        <v>12.478876901078904</v>
      </c>
      <c r="D14"/>
      <c r="E14" t="s">
        <v>17</v>
      </c>
      <c r="F14">
        <v>8786</v>
      </c>
      <c r="G14"/>
      <c r="H14"/>
      <c r="I14"/>
      <c r="J14"/>
      <c r="K14"/>
    </row>
    <row r="15" spans="1:11" ht="12.75">
      <c r="A15"/>
      <c r="B15"/>
      <c r="C15"/>
      <c r="D15"/>
      <c r="E15" t="s">
        <v>18</v>
      </c>
      <c r="F15">
        <v>2400</v>
      </c>
      <c r="G15"/>
      <c r="H15"/>
      <c r="I15"/>
      <c r="J15"/>
      <c r="K15"/>
    </row>
    <row r="16" spans="1:11" ht="12.75">
      <c r="A16"/>
      <c r="B16"/>
      <c r="C16"/>
      <c r="D16"/>
      <c r="E16" t="s">
        <v>19</v>
      </c>
      <c r="F16">
        <v>1654</v>
      </c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 t="s">
        <v>20</v>
      </c>
      <c r="B18"/>
      <c r="C18" s="4">
        <f>B13*1.28+B14*0.77</f>
        <v>3888</v>
      </c>
      <c r="D18" t="s">
        <v>21</v>
      </c>
      <c r="E18"/>
      <c r="F18">
        <f>F13+F14+F15+F16</f>
        <v>14685</v>
      </c>
      <c r="G18" s="1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 t="s">
        <v>22</v>
      </c>
      <c r="B20"/>
      <c r="C20" s="4">
        <f>C18+F18</f>
        <v>18573</v>
      </c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 t="s">
        <v>23</v>
      </c>
      <c r="B22"/>
      <c r="C22" s="4">
        <f>C20/F6</f>
        <v>0.4828545430911218</v>
      </c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Lern-Online.net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kevin@lern-online.net</dc:creator>
  <cp:keywords/>
  <dc:description/>
  <cp:lastModifiedBy>Kevin Kaatz</cp:lastModifiedBy>
  <dcterms:created xsi:type="dcterms:W3CDTF">2002-11-28T15:39:27Z</dcterms:created>
  <dcterms:modified xsi:type="dcterms:W3CDTF">2003-12-16T20:08:32Z</dcterms:modified>
  <cp:category/>
  <cp:version/>
  <cp:contentType/>
  <cp:contentStatus/>
</cp:coreProperties>
</file>